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externalLink+xml" PartName="/xl/externalLinks/externalLink3.xml"/>
  <Override ContentType="application/vnd.openxmlformats-officedocument.spreadsheetml.externalLink+xml" PartName="/xl/externalLinks/externalLink5.xml"/>
  <Override ContentType="application/vnd.openxmlformats-officedocument.spreadsheetml.externalLink+xml" PartName="/xl/externalLinks/externalLink4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. Presupuesto Personal" sheetId="1" r:id="rId4"/>
  </sheets>
  <externalReferences>
    <externalReference r:id="rId5"/>
    <externalReference r:id="rId6"/>
    <externalReference r:id="rId7"/>
    <externalReference r:id="rId8"/>
    <externalReference r:id="rId9"/>
  </externalReferences>
  <definedNames>
    <definedName name="AñoEscolar">YEAR(TODAY())&amp;" - "&amp;YEAR(TODAY())+1</definedName>
    <definedName localSheetId="13" name="chart_balance">OFFSET('15 Compra Bici'!$G$19,2,0,'15 Compra Bici'!$G$8,1)</definedName>
    <definedName name="chart_balance">OFFSET('8 Simulador de préstamos'!$G$19,2,0,'8 Simulador de préstamos'!$G$8,1)</definedName>
    <definedName localSheetId="13" name="chart_balance_noextra">FV('15 Compra Bici'!rate,'15 Compra Bici'!chart_nper,'15 Compra Bici'!payment,-'15 Compra Bici'!loan_amount)</definedName>
    <definedName name="chart_balance_noextra">FV(rate,chart_nper,payment,-loan_amount)</definedName>
    <definedName localSheetId="13" name="chart_date">OFFSET('15 Compra Bici'!$B$19,2,0,'15 Compra Bici'!$G$8,1)</definedName>
    <definedName name="chart_date">OFFSET('8 Simulador de préstamos'!$B$19,2,0,'8 Simulador de préstamos'!$G$8,1)</definedName>
    <definedName localSheetId="13" name="chart_nper">ROW(OFFSET('15 Compra Bici'!$A$1,0,0,'15 Compra Bici'!nper,1))</definedName>
    <definedName name="chart_nper">ROW(OFFSET('8 Simulador de préstamos'!$A$1,0,0,nper,1))</definedName>
    <definedName name="Comprobantes">'[4]Tabla de Comprobantes'!$A$3:$A$65</definedName>
    <definedName name="frequency">{"Annually";"Semi-Annually";"Quarterly";"Bi-Monthly";"Monthly";"Semi-Monthly";"Bi-Weekly"}</definedName>
    <definedName name="Lista_períodos">[3]!Períodos[Dato 2]</definedName>
    <definedName name="Lista2_períodos">[3]!Períodos[Dato 1]</definedName>
    <definedName localSheetId="13" name="months_per_period">INDEX({12,6,3,2,1,0.5,0.5},MATCH('15 Compra Bici'!$D$9,frequency,0))</definedName>
    <definedName name="months_per_period">INDEX({12,6,3,2,1,0.5,0.5},MATCH('8 Simulador de préstamos'!$D$9,frequency,0))</definedName>
    <definedName localSheetId="13" name="nper">'15 Compra Bici'!term*'15 Compra Bici'!periods_per_year</definedName>
    <definedName name="nper">term*periods_per_year</definedName>
    <definedName name="PC">'[4]Tabla de Comprobantes'!$E$3:$E$14</definedName>
    <definedName name="Períodos2">[3]Auxiliar!$A$14:$A$16</definedName>
    <definedName localSheetId="13" name="periods_per_year">INDEX({1,2,4,6,12,24,26},MATCH('15 Compra Bici'!$D$9,frequency,0))</definedName>
    <definedName name="periods_per_year">INDEX({1,2,4,6,12,24,26},MATCH('8 Simulador de préstamos'!$D$9,frequency,0))</definedName>
    <definedName name="SavingsPlanInfo">IF(SavingFrequency="Semanal",WeeklySavings,IF(SavingFrequency="Quincenal",BiWeeklySavings,IF(SavingFrequency="Mensual",MonthlySavings,AnnualSavings)))</definedName>
    <definedName name="SumaArtículosComprados">COUNTIF('15. Prespuesto gastos hijos'!$G$9:$G$38,"&gt;0")</definedName>
    <definedName name="SumaArtículosComprar">COUNTIF('15. Prespuesto gastos hijos'!$E$9:$E$38,"&gt;0")</definedName>
    <definedName name="TotalListaComprobación">SUM('15. Prespuesto gastos hijos'!$H$9:$H$38)</definedName>
    <definedName name="rate">#REF!</definedName>
    <definedName name="DailySavings">#REF!</definedName>
    <definedName name="fpdate">#REF!</definedName>
    <definedName name="DíasHastaElEvento">#REF!</definedName>
    <definedName name="SavingFrequency">#REF!</definedName>
    <definedName name="BiWeeksUntilEvent">#REF!</definedName>
    <definedName name="payment">#REF!</definedName>
    <definedName name="FechaDelEvento">#REF!</definedName>
    <definedName name="MonthsUntilEvent">#REF!</definedName>
    <definedName name="EventoCosto">#REF!</definedName>
    <definedName name="DateSavingsBegin">#REF!</definedName>
    <definedName name="Costo_Variable_1">#REF!</definedName>
    <definedName name="TítuloFilaRegión1..C7">#REF!</definedName>
    <definedName name="WeeksUntilEvent">#REF!</definedName>
    <definedName name="SavingsToDate">#REF!</definedName>
    <definedName name="_Fill">#REF!</definedName>
    <definedName name="YearsUntilEvent">#REF!</definedName>
    <definedName name="loan_amount">#REF!</definedName>
    <definedName name="AnnualSavings">#REF!</definedName>
    <definedName name="ImporteAhorrado">#REF!</definedName>
    <definedName name="Meta">#REF!</definedName>
    <definedName name="TítuloDeColumna1">#REF!</definedName>
    <definedName name="WeeklySavings">#REF!</definedName>
    <definedName name="Costo_Variable_2">#REF!</definedName>
    <definedName name="Costo_Fijo_2">#REF!</definedName>
    <definedName name="MonthlySavings">#REF!</definedName>
    <definedName name="term">#REF!</definedName>
    <definedName name="BiWeeklySavings">#REF!</definedName>
    <definedName name="Costo_Fijo_1">#REF!</definedName>
  </definedNames>
  <calcPr/>
  <extLst>
    <ext uri="GoogleSheetsCustomDataVersion2">
      <go:sheetsCustomData xmlns:go="http://customooxmlschemas.google.com/" r:id="rId10" roundtripDataChecksum="Pf2Qbhvc1LIbPV5nMnUHEIjCBITwloX9DL1p+TWSgIU="/>
    </ext>
  </extLst>
</workbook>
</file>

<file path=xl/sharedStrings.xml><?xml version="1.0" encoding="utf-8"?>
<sst xmlns="http://schemas.openxmlformats.org/spreadsheetml/2006/main" count="106" uniqueCount="80">
  <si>
    <t>MI PRESUPUESTO PERSONAL PARA TODO EL AÑO</t>
  </si>
  <si>
    <t>INGRESOS</t>
  </si>
  <si>
    <t>ENE</t>
  </si>
  <si>
    <t>FEB</t>
  </si>
  <si>
    <t>MAR</t>
  </si>
  <si>
    <t>ABR</t>
  </si>
  <si>
    <t>MAY</t>
  </si>
  <si>
    <t>JUN</t>
  </si>
  <si>
    <t>JUL</t>
  </si>
  <si>
    <t>AGO</t>
  </si>
  <si>
    <t>SEPT</t>
  </si>
  <si>
    <t>OCT</t>
  </si>
  <si>
    <t>NOV</t>
  </si>
  <si>
    <t>DIC</t>
  </si>
  <si>
    <t>Acumulado año</t>
  </si>
  <si>
    <t>Salario</t>
  </si>
  <si>
    <t>Intereses</t>
  </si>
  <si>
    <t>Dividendos Inversiones</t>
  </si>
  <si>
    <t>Venta de artículo que ya no uso</t>
  </si>
  <si>
    <t>Ganancias Negocios</t>
  </si>
  <si>
    <t>Miscelaneos</t>
  </si>
  <si>
    <t>TOTAL INGRESOS</t>
  </si>
  <si>
    <t>AHORROS</t>
  </si>
  <si>
    <t>Fondo de emergencia</t>
  </si>
  <si>
    <t>Transferencia a ahorros</t>
  </si>
  <si>
    <t>Plan de retiro</t>
  </si>
  <si>
    <t>Oportunidades de Inversión</t>
  </si>
  <si>
    <t>Educación</t>
  </si>
  <si>
    <t>Vacaciones</t>
  </si>
  <si>
    <t>Inversión Negocio</t>
  </si>
  <si>
    <t>TOTAL AHORROS</t>
  </si>
  <si>
    <t>GASTOS</t>
  </si>
  <si>
    <t>HOGAR</t>
  </si>
  <si>
    <t>Hipóteca o renta</t>
  </si>
  <si>
    <t>Seguro de hogar</t>
  </si>
  <si>
    <t>Electricidad</t>
  </si>
  <si>
    <t>Gas</t>
  </si>
  <si>
    <t>Acueduto/Alacantarillado/Basuras</t>
  </si>
  <si>
    <t>Teléfono</t>
  </si>
  <si>
    <t>Cable</t>
  </si>
  <si>
    <t>Internet</t>
  </si>
  <si>
    <t>Electrodomésticos y muebles</t>
  </si>
  <si>
    <t>Jardín</t>
  </si>
  <si>
    <t>Mantenimiento y reparaciones</t>
  </si>
  <si>
    <t>Otro</t>
  </si>
  <si>
    <t>TRANSPORTE</t>
  </si>
  <si>
    <t>Pagos del auto</t>
  </si>
  <si>
    <t>Seguro del auto</t>
  </si>
  <si>
    <t>Gasolina</t>
  </si>
  <si>
    <t>Transporte público</t>
  </si>
  <si>
    <t>Matenimiento y reparaciones</t>
  </si>
  <si>
    <t>Registro y licencia</t>
  </si>
  <si>
    <t>GATOS DIARIOS</t>
  </si>
  <si>
    <t>Abarrotes</t>
  </si>
  <si>
    <t>Guardería</t>
  </si>
  <si>
    <t>Restaurantes</t>
  </si>
  <si>
    <t>Ropa</t>
  </si>
  <si>
    <t>Limpieza</t>
  </si>
  <si>
    <t>Peluquería</t>
  </si>
  <si>
    <t>Artículos para mascota</t>
  </si>
  <si>
    <t>ENTRETENIMIENTO</t>
  </si>
  <si>
    <t>Videos/DVD/Películas</t>
  </si>
  <si>
    <t>Conciertos/Obras</t>
  </si>
  <si>
    <t>Deportes</t>
  </si>
  <si>
    <t>Recreación</t>
  </si>
  <si>
    <t>SALUD</t>
  </si>
  <si>
    <t>Seguro médico</t>
  </si>
  <si>
    <t>Membresia del gimnasio</t>
  </si>
  <si>
    <t>Visitas al doctor/odontólogo</t>
  </si>
  <si>
    <t>Medicinas/Prescripciones</t>
  </si>
  <si>
    <t>Veterinario</t>
  </si>
  <si>
    <t>Seguro  de vida</t>
  </si>
  <si>
    <t>VACACIONES</t>
  </si>
  <si>
    <t>Tarifa aérea</t>
  </si>
  <si>
    <t>Alojamiento</t>
  </si>
  <si>
    <t>Alimentación</t>
  </si>
  <si>
    <t>Souvenirs</t>
  </si>
  <si>
    <t>Embarque de mascota</t>
  </si>
  <si>
    <t>Alquiler de auto</t>
  </si>
  <si>
    <t>TOTAL GASTOS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</si>
</sst>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&quot;$&quot;* #,##0.00_);_(&quot;$&quot;* \(#,##0.00\);_(&quot;$&quot;* &quot;-&quot;??_);_(@_)"/>
  </numFmts>
  <fonts count="10">
    <font>
      <sz val="11.0"/>
      <color rgb="FF595959"/>
      <name val="Verdana"/>
      <scheme val="minor"/>
    </font>
    <font>
      <b/>
      <sz val="16.0"/>
      <color theme="1"/>
      <name val="Arial"/>
    </font>
    <font>
      <sz val="12.0"/>
      <color theme="1"/>
      <name val="Arial"/>
    </font>
    <font>
      <sz val="14.0"/>
      <color theme="0"/>
      <name val="Arial"/>
    </font>
    <font>
      <sz val="11.0"/>
      <color rgb="FF595959"/>
      <name val="Arial"/>
    </font>
    <font>
      <b/>
      <sz val="14.0"/>
      <color rgb="FFFFFFFF"/>
      <name val="Arial"/>
    </font>
    <font>
      <b/>
      <sz val="12.0"/>
      <color theme="1"/>
      <name val="Arial"/>
    </font>
    <font>
      <sz val="12.0"/>
      <color rgb="FF000000"/>
      <name val="Arial"/>
    </font>
    <font>
      <u/>
      <sz val="22.0"/>
      <color theme="10"/>
      <name val="Arial"/>
    </font>
    <font/>
  </fonts>
  <fills count="11">
    <fill>
      <patternFill patternType="none"/>
    </fill>
    <fill>
      <patternFill patternType="lightGray"/>
    </fill>
    <fill>
      <patternFill patternType="solid">
        <fgColor rgb="FF018484"/>
        <bgColor rgb="FF01848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026A6A"/>
        <bgColor rgb="FF026A6A"/>
      </patternFill>
    </fill>
    <fill>
      <patternFill patternType="solid">
        <fgColor rgb="FFE9F2D5"/>
        <bgColor rgb="FFE9F2D5"/>
      </patternFill>
    </fill>
    <fill>
      <patternFill patternType="solid">
        <fgColor rgb="FFFD0000"/>
        <bgColor rgb="FFFD0000"/>
      </patternFill>
    </fill>
    <fill>
      <patternFill patternType="solid">
        <fgColor rgb="FFFAD0E4"/>
        <bgColor rgb="FFFAD0E4"/>
      </patternFill>
    </fill>
    <fill>
      <patternFill patternType="solid">
        <fgColor rgb="FFE3E4F5"/>
        <bgColor rgb="FFE3E4F5"/>
      </patternFill>
    </fill>
  </fills>
  <borders count="6">
    <border/>
    <border>
      <left/>
      <right/>
      <top/>
      <bottom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/>
      <top/>
    </border>
    <border>
      <top/>
    </border>
    <border>
      <left/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2" numFmtId="0" xfId="0" applyAlignment="1" applyFont="1">
      <alignment readingOrder="0"/>
    </xf>
    <xf borderId="1" fillId="2" fontId="3" numFmtId="0" xfId="0" applyAlignment="1" applyBorder="1" applyFill="1" applyFont="1">
      <alignment horizontal="left" vertical="top"/>
    </xf>
    <xf borderId="1" fillId="3" fontId="2" numFmtId="0" xfId="0" applyBorder="1" applyFill="1" applyFont="1"/>
    <xf borderId="2" fillId="4" fontId="4" numFmtId="164" xfId="0" applyBorder="1" applyFill="1" applyFont="1" applyNumberFormat="1"/>
    <xf borderId="2" fillId="4" fontId="2" numFmtId="0" xfId="0" applyBorder="1" applyFont="1"/>
    <xf borderId="1" fillId="5" fontId="2" numFmtId="164" xfId="0" applyBorder="1" applyFill="1" applyFont="1" applyNumberFormat="1"/>
    <xf borderId="1" fillId="6" fontId="2" numFmtId="0" xfId="0" applyBorder="1" applyFill="1" applyFont="1"/>
    <xf borderId="1" fillId="2" fontId="3" numFmtId="164" xfId="0" applyAlignment="1" applyBorder="1" applyFont="1" applyNumberFormat="1">
      <alignment horizontal="left" vertical="top"/>
    </xf>
    <xf borderId="1" fillId="6" fontId="3" numFmtId="0" xfId="0" applyAlignment="1" applyBorder="1" applyFont="1">
      <alignment horizontal="left" vertical="top"/>
    </xf>
    <xf borderId="1" fillId="7" fontId="2" numFmtId="164" xfId="0" applyBorder="1" applyFill="1" applyFont="1" applyNumberFormat="1"/>
    <xf borderId="1" fillId="2" fontId="2" numFmtId="0" xfId="0" applyBorder="1" applyFont="1"/>
    <xf borderId="1" fillId="6" fontId="5" numFmtId="0" xfId="0" applyBorder="1" applyFont="1"/>
    <xf borderId="1" fillId="6" fontId="5" numFmtId="164" xfId="0" applyBorder="1" applyFont="1" applyNumberFormat="1"/>
    <xf borderId="1" fillId="4" fontId="2" numFmtId="0" xfId="0" applyBorder="1" applyFont="1"/>
    <xf borderId="1" fillId="8" fontId="3" numFmtId="0" xfId="0" applyAlignment="1" applyBorder="1" applyFill="1" applyFont="1">
      <alignment horizontal="left" vertical="top"/>
    </xf>
    <xf borderId="1" fillId="9" fontId="6" numFmtId="0" xfId="0" applyBorder="1" applyFill="1" applyFont="1"/>
    <xf borderId="1" fillId="10" fontId="2" numFmtId="0" xfId="0" applyBorder="1" applyFill="1" applyFont="1"/>
    <xf borderId="1" fillId="9" fontId="2" numFmtId="0" xfId="0" applyBorder="1" applyFont="1"/>
    <xf borderId="1" fillId="9" fontId="2" numFmtId="164" xfId="0" applyBorder="1" applyFont="1" applyNumberFormat="1"/>
    <xf borderId="1" fillId="9" fontId="7" numFmtId="164" xfId="0" applyBorder="1" applyFont="1" applyNumberFormat="1"/>
    <xf borderId="1" fillId="9" fontId="7" numFmtId="0" xfId="0" applyBorder="1" applyFont="1"/>
    <xf borderId="1" fillId="9" fontId="4" numFmtId="164" xfId="0" applyBorder="1" applyFont="1" applyNumberFormat="1"/>
    <xf borderId="1" fillId="8" fontId="5" numFmtId="0" xfId="0" applyBorder="1" applyFont="1"/>
    <xf borderId="1" fillId="8" fontId="5" numFmtId="164" xfId="0" applyBorder="1" applyFont="1" applyNumberFormat="1"/>
    <xf borderId="3" fillId="6" fontId="8" numFmtId="0" xfId="0" applyAlignment="1" applyBorder="1" applyFont="1">
      <alignment horizontal="center" vertical="center"/>
    </xf>
    <xf borderId="4" fillId="0" fontId="9" numFmtId="0" xfId="0" applyBorder="1" applyFont="1"/>
    <xf borderId="5" fillId="0" fontId="9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externalLink" Target="externalLinks/externalLink5.xml"/><Relationship Id="rId5" Type="http://schemas.openxmlformats.org/officeDocument/2006/relationships/externalLink" Target="externalLinks/externalLink1.xml"/><Relationship Id="rId6" Type="http://schemas.openxmlformats.org/officeDocument/2006/relationships/externalLink" Target="externalLinks/externalLink2.xml"/><Relationship Id="rId7" Type="http://schemas.openxmlformats.org/officeDocument/2006/relationships/externalLink" Target="externalLinks/externalLink3.xml"/><Relationship Id="rId8" Type="http://schemas.openxmlformats.org/officeDocument/2006/relationships/externalLink" Target="externalLinks/externalLink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933450</xdr:colOff>
      <xdr:row>0</xdr:row>
      <xdr:rowOff>9525</xdr:rowOff>
    </xdr:from>
    <xdr:ext cx="2543175" cy="13430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Calculadora_de_Gastos_Mensuales.xlsx" TargetMode="External"/></Relationships>
</file>

<file path=xl/externalLinks/_rels/externalLink2.xml.rels><?xml version="1.0" encoding="UTF-8" standalone="yes"?><Relationships xmlns="http://schemas.openxmlformats.org/package/2006/relationships"><Relationship Id="rId1" Type="http://schemas.openxmlformats.org/officeDocument/2006/relationships/externalLinkPath" Target="Prestamos_hipotecarios.xlsx" TargetMode="External"/></Relationships>
</file>

<file path=xl/externalLinks/_rels/externalLink3.xml.rels><?xml version="1.0" encoding="UTF-8" standalone="yes"?><Relationships xmlns="http://schemas.openxmlformats.org/package/2006/relationships"><Relationship Id="rId1" Type="http://schemas.openxmlformats.org/officeDocument/2006/relationships/externalLinkPath" Target="planilla-de-excel-para-calculo-de-interes-simple-y-compuesto.xlsx" TargetMode="External"/></Relationships>
</file>

<file path=xl/externalLinks/_rels/externalLink4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santiago/Downloads/planilla-de-excel-para-el-aplicativo-de-compras-y-ventas.xlsx" TargetMode="External"/></Relationships>
</file>

<file path=xl/externalLinks/_rels/externalLink5.xml.rels><?xml version="1.0" encoding="UTF-8" standalone="yes"?><Relationships xmlns="http://schemas.openxmlformats.org/package/2006/relationships"><Relationship Id="rId1" Type="http://schemas.openxmlformats.org/officeDocument/2006/relationships/externalLinkPath" Target="planificar-la-vuelta-al-cole-con-excel.xls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Calculadora de Gastos Mensuales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Préstamo hipotecario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- AYUDA -"/>
      <sheetName val="Interés Simple y Compuesto"/>
      <sheetName val="Auxiliar"/>
    </sheetNames>
    <sheetDataSet>
      <sheetData sheetId="0" refreshError="1"/>
      <sheetData sheetId="1" refreshError="1"/>
      <sheetData sheetId="2"/>
    </sheetDataSet>
  </externalBook>
</externalLink>
</file>

<file path=xl/externalLinks/externalLink4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Tabla de Comprobante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Lista de la compra"/>
      <sheetName val="Desglose del presupuesto"/>
      <sheetName val="Lista de tareas pendientes"/>
      <sheetName val="Lista de uso compartido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91B936"/>
      </a:accent1>
      <a:accent2>
        <a:srgbClr val="7779CE"/>
      </a:accent2>
      <a:accent3>
        <a:srgbClr val="EA157A"/>
      </a:accent3>
      <a:accent4>
        <a:srgbClr val="FEB80A"/>
      </a:accent4>
      <a:accent5>
        <a:srgbClr val="00ADDC"/>
      </a:accent5>
      <a:accent6>
        <a:srgbClr val="FE8E40"/>
      </a:accent6>
      <a:hlink>
        <a:srgbClr val="00ADDC"/>
      </a:hlink>
      <a:folHlink>
        <a:srgbClr val="00ADDC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pageSetUpPr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1.22" defaultRowHeight="15.0"/>
  <cols>
    <col customWidth="1" min="1" max="1" width="22.11"/>
    <col customWidth="1" min="2" max="8" width="14.33"/>
    <col customWidth="1" min="9" max="9" width="8.22"/>
    <col customWidth="1" min="10" max="13" width="9.0"/>
    <col customWidth="1" min="14" max="14" width="19.11"/>
    <col customWidth="1" min="15" max="26" width="9.0"/>
  </cols>
  <sheetData>
    <row r="1" ht="30.0" customHeight="1">
      <c r="A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0" customHeight="1">
      <c r="O2" s="3"/>
      <c r="P2" s="2"/>
      <c r="Q2" s="3"/>
      <c r="R2" s="2"/>
      <c r="S2" s="2"/>
      <c r="T2" s="2"/>
      <c r="U2" s="2"/>
      <c r="V2" s="2"/>
      <c r="W2" s="2"/>
      <c r="X2" s="2"/>
      <c r="Y2" s="2"/>
      <c r="Z2" s="2"/>
    </row>
    <row r="3" ht="30.0" customHeight="1">
      <c r="O3" s="2"/>
      <c r="P3" s="2"/>
      <c r="Q3" s="3"/>
      <c r="R3" s="2"/>
      <c r="S3" s="2"/>
      <c r="T3" s="2"/>
      <c r="U3" s="2"/>
      <c r="V3" s="2"/>
      <c r="W3" s="2"/>
      <c r="X3" s="2"/>
      <c r="Y3" s="2"/>
      <c r="Z3" s="2"/>
    </row>
    <row r="4" ht="30.0" customHeight="1">
      <c r="O4" s="3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30.0" customHeight="1">
      <c r="A5" s="1" t="s">
        <v>0</v>
      </c>
      <c r="O5" s="3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11</v>
      </c>
      <c r="L6" s="4" t="s">
        <v>12</v>
      </c>
      <c r="M6" s="4" t="s">
        <v>13</v>
      </c>
      <c r="N6" s="4" t="s">
        <v>14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5" t="s">
        <v>15</v>
      </c>
      <c r="B7" s="6">
        <v>5987.0</v>
      </c>
      <c r="C7" s="6">
        <v>5987.0</v>
      </c>
      <c r="D7" s="6">
        <v>5987.0</v>
      </c>
      <c r="E7" s="6">
        <v>5987.0</v>
      </c>
      <c r="F7" s="6">
        <v>5987.0</v>
      </c>
      <c r="G7" s="6">
        <v>5987.0</v>
      </c>
      <c r="H7" s="6">
        <v>5987.0</v>
      </c>
      <c r="I7" s="7"/>
      <c r="J7" s="7"/>
      <c r="K7" s="7"/>
      <c r="L7" s="7"/>
      <c r="M7" s="7"/>
      <c r="N7" s="8">
        <f t="shared" ref="N7:N12" si="1">SUM(B7:M7)</f>
        <v>41909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5" t="s">
        <v>16</v>
      </c>
      <c r="B8" s="6">
        <v>200.0</v>
      </c>
      <c r="C8" s="6">
        <v>200.0</v>
      </c>
      <c r="D8" s="6">
        <v>200.0</v>
      </c>
      <c r="E8" s="6">
        <v>200.0</v>
      </c>
      <c r="F8" s="6">
        <v>200.0</v>
      </c>
      <c r="G8" s="6">
        <v>200.0</v>
      </c>
      <c r="H8" s="6">
        <v>200.0</v>
      </c>
      <c r="I8" s="7"/>
      <c r="J8" s="7"/>
      <c r="K8" s="7"/>
      <c r="L8" s="7"/>
      <c r="M8" s="7"/>
      <c r="N8" s="8">
        <f t="shared" si="1"/>
        <v>1400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5" t="s">
        <v>17</v>
      </c>
      <c r="B9" s="6">
        <v>100.0</v>
      </c>
      <c r="C9" s="6">
        <v>110.0</v>
      </c>
      <c r="D9" s="6">
        <v>90.0</v>
      </c>
      <c r="E9" s="6">
        <v>85.0</v>
      </c>
      <c r="F9" s="6">
        <v>100.0</v>
      </c>
      <c r="G9" s="6">
        <v>120.0</v>
      </c>
      <c r="H9" s="6">
        <v>100.0</v>
      </c>
      <c r="I9" s="7"/>
      <c r="J9" s="7"/>
      <c r="K9" s="7"/>
      <c r="L9" s="7"/>
      <c r="M9" s="7"/>
      <c r="N9" s="8">
        <f t="shared" si="1"/>
        <v>705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5" t="s">
        <v>18</v>
      </c>
      <c r="B10" s="6">
        <v>55.0</v>
      </c>
      <c r="C10" s="6"/>
      <c r="D10" s="6">
        <v>60.0</v>
      </c>
      <c r="E10" s="6"/>
      <c r="F10" s="6">
        <v>70.0</v>
      </c>
      <c r="G10" s="6"/>
      <c r="H10" s="6">
        <v>120.0</v>
      </c>
      <c r="I10" s="7"/>
      <c r="J10" s="7"/>
      <c r="K10" s="7"/>
      <c r="L10" s="7"/>
      <c r="M10" s="7"/>
      <c r="N10" s="8">
        <f t="shared" si="1"/>
        <v>305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5" t="s">
        <v>19</v>
      </c>
      <c r="B11" s="6">
        <v>500.0</v>
      </c>
      <c r="C11" s="6">
        <v>600.0</v>
      </c>
      <c r="D11" s="6">
        <v>450.0</v>
      </c>
      <c r="E11" s="6">
        <v>350.0</v>
      </c>
      <c r="F11" s="6">
        <v>400.0</v>
      </c>
      <c r="G11" s="6">
        <v>450.0</v>
      </c>
      <c r="H11" s="6">
        <v>600.0</v>
      </c>
      <c r="I11" s="7"/>
      <c r="J11" s="7"/>
      <c r="K11" s="7"/>
      <c r="L11" s="7"/>
      <c r="M11" s="7"/>
      <c r="N11" s="8">
        <f t="shared" si="1"/>
        <v>3350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5" t="s">
        <v>20</v>
      </c>
      <c r="B12" s="6">
        <v>115.0</v>
      </c>
      <c r="C12" s="6">
        <v>120.0</v>
      </c>
      <c r="D12" s="6">
        <v>115.0</v>
      </c>
      <c r="E12" s="6">
        <v>120.0</v>
      </c>
      <c r="F12" s="6"/>
      <c r="G12" s="6">
        <v>100.0</v>
      </c>
      <c r="H12" s="6">
        <v>115.0</v>
      </c>
      <c r="I12" s="7"/>
      <c r="J12" s="7"/>
      <c r="K12" s="7"/>
      <c r="L12" s="7"/>
      <c r="M12" s="7"/>
      <c r="N12" s="8">
        <f t="shared" si="1"/>
        <v>685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5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4" t="s">
        <v>21</v>
      </c>
      <c r="B14" s="10">
        <f t="shared" ref="B14:H14" si="2">SUM(B7:B12)</f>
        <v>6957</v>
      </c>
      <c r="C14" s="10">
        <f t="shared" si="2"/>
        <v>7017</v>
      </c>
      <c r="D14" s="10">
        <f t="shared" si="2"/>
        <v>6902</v>
      </c>
      <c r="E14" s="10">
        <f t="shared" si="2"/>
        <v>6742</v>
      </c>
      <c r="F14" s="10">
        <f t="shared" si="2"/>
        <v>6757</v>
      </c>
      <c r="G14" s="10">
        <f t="shared" si="2"/>
        <v>6857</v>
      </c>
      <c r="H14" s="10">
        <f t="shared" si="2"/>
        <v>7122</v>
      </c>
      <c r="I14" s="4"/>
      <c r="J14" s="10"/>
      <c r="K14" s="10"/>
      <c r="L14" s="10"/>
      <c r="M14" s="10"/>
      <c r="N14" s="10">
        <f>SUM(N7:N12)</f>
        <v>48354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1" t="s">
        <v>22</v>
      </c>
      <c r="B16" s="11" t="s">
        <v>2</v>
      </c>
      <c r="C16" s="11" t="s">
        <v>3</v>
      </c>
      <c r="D16" s="11" t="s">
        <v>4</v>
      </c>
      <c r="E16" s="11" t="s">
        <v>5</v>
      </c>
      <c r="F16" s="11" t="s">
        <v>6</v>
      </c>
      <c r="G16" s="11" t="s">
        <v>7</v>
      </c>
      <c r="H16" s="11" t="s">
        <v>8</v>
      </c>
      <c r="I16" s="11" t="s">
        <v>9</v>
      </c>
      <c r="J16" s="11" t="s">
        <v>10</v>
      </c>
      <c r="K16" s="11" t="s">
        <v>11</v>
      </c>
      <c r="L16" s="11" t="s">
        <v>12</v>
      </c>
      <c r="M16" s="11" t="s">
        <v>13</v>
      </c>
      <c r="N16" s="11" t="s">
        <v>14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5" t="s">
        <v>23</v>
      </c>
      <c r="B17" s="6">
        <v>500.0</v>
      </c>
      <c r="C17" s="6">
        <v>500.0</v>
      </c>
      <c r="D17" s="6">
        <v>500.0</v>
      </c>
      <c r="E17" s="6">
        <v>500.0</v>
      </c>
      <c r="F17" s="6">
        <v>500.0</v>
      </c>
      <c r="G17" s="6">
        <v>500.0</v>
      </c>
      <c r="H17" s="6">
        <v>500.0</v>
      </c>
      <c r="I17" s="7"/>
      <c r="J17" s="7"/>
      <c r="K17" s="7"/>
      <c r="L17" s="7"/>
      <c r="M17" s="7"/>
      <c r="N17" s="12">
        <f t="shared" ref="N17:N21" si="3">SUM(B17:M17)</f>
        <v>3500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5" t="s">
        <v>24</v>
      </c>
      <c r="B18" s="6">
        <v>200.0</v>
      </c>
      <c r="C18" s="6">
        <v>200.0</v>
      </c>
      <c r="D18" s="6">
        <v>200.0</v>
      </c>
      <c r="E18" s="6">
        <v>200.0</v>
      </c>
      <c r="F18" s="6">
        <v>200.0</v>
      </c>
      <c r="G18" s="6">
        <v>200.0</v>
      </c>
      <c r="H18" s="6">
        <v>200.0</v>
      </c>
      <c r="I18" s="7"/>
      <c r="J18" s="7"/>
      <c r="K18" s="7"/>
      <c r="L18" s="7"/>
      <c r="M18" s="7"/>
      <c r="N18" s="12">
        <f t="shared" si="3"/>
        <v>1400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5" t="s">
        <v>25</v>
      </c>
      <c r="B19" s="6">
        <v>100.0</v>
      </c>
      <c r="C19" s="6">
        <v>100.0</v>
      </c>
      <c r="D19" s="6">
        <v>100.0</v>
      </c>
      <c r="E19" s="6">
        <v>100.0</v>
      </c>
      <c r="F19" s="6">
        <v>100.0</v>
      </c>
      <c r="G19" s="6">
        <v>100.0</v>
      </c>
      <c r="H19" s="6">
        <v>100.0</v>
      </c>
      <c r="I19" s="7"/>
      <c r="J19" s="7"/>
      <c r="K19" s="7"/>
      <c r="L19" s="7"/>
      <c r="M19" s="7"/>
      <c r="N19" s="12">
        <f t="shared" si="3"/>
        <v>700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5" t="s">
        <v>26</v>
      </c>
      <c r="B20" s="6">
        <v>55.0</v>
      </c>
      <c r="C20" s="6">
        <v>55.0</v>
      </c>
      <c r="D20" s="6">
        <v>55.0</v>
      </c>
      <c r="E20" s="6">
        <v>55.0</v>
      </c>
      <c r="F20" s="6">
        <v>55.0</v>
      </c>
      <c r="G20" s="6">
        <v>55.0</v>
      </c>
      <c r="H20" s="6">
        <v>55.0</v>
      </c>
      <c r="I20" s="7"/>
      <c r="J20" s="7"/>
      <c r="K20" s="7"/>
      <c r="L20" s="7"/>
      <c r="M20" s="7"/>
      <c r="N20" s="12">
        <f t="shared" si="3"/>
        <v>385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5" t="s">
        <v>27</v>
      </c>
      <c r="B21" s="6">
        <v>300.0</v>
      </c>
      <c r="C21" s="6">
        <v>300.0</v>
      </c>
      <c r="D21" s="6">
        <v>300.0</v>
      </c>
      <c r="E21" s="6">
        <v>300.0</v>
      </c>
      <c r="F21" s="6">
        <v>300.0</v>
      </c>
      <c r="G21" s="6">
        <v>300.0</v>
      </c>
      <c r="H21" s="6">
        <v>300.0</v>
      </c>
      <c r="I21" s="7"/>
      <c r="J21" s="7"/>
      <c r="K21" s="7"/>
      <c r="L21" s="7"/>
      <c r="M21" s="7"/>
      <c r="N21" s="12">
        <f t="shared" si="3"/>
        <v>2100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5" t="s">
        <v>28</v>
      </c>
      <c r="B22" s="6">
        <v>300.0</v>
      </c>
      <c r="C22" s="6">
        <v>300.0</v>
      </c>
      <c r="D22" s="6">
        <v>300.0</v>
      </c>
      <c r="E22" s="6">
        <v>300.0</v>
      </c>
      <c r="F22" s="6">
        <v>300.0</v>
      </c>
      <c r="G22" s="6"/>
      <c r="H22" s="6"/>
      <c r="I22" s="7"/>
      <c r="J22" s="7"/>
      <c r="K22" s="7"/>
      <c r="L22" s="7"/>
      <c r="M22" s="7"/>
      <c r="N22" s="1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5" t="s">
        <v>29</v>
      </c>
      <c r="B23" s="6">
        <v>500.0</v>
      </c>
      <c r="C23" s="6">
        <v>500.0</v>
      </c>
      <c r="D23" s="6">
        <v>500.0</v>
      </c>
      <c r="E23" s="6">
        <v>500.0</v>
      </c>
      <c r="F23" s="6">
        <v>500.0</v>
      </c>
      <c r="G23" s="6">
        <v>500.0</v>
      </c>
      <c r="H23" s="6">
        <v>500.0</v>
      </c>
      <c r="I23" s="7"/>
      <c r="J23" s="7"/>
      <c r="K23" s="7"/>
      <c r="L23" s="7"/>
      <c r="M23" s="7"/>
      <c r="N23" s="12">
        <f>SUM(B23:M23)</f>
        <v>3500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5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14" t="s">
        <v>30</v>
      </c>
      <c r="B25" s="15">
        <f t="shared" ref="B25:H25" si="4">SUM(B17:B23)</f>
        <v>1955</v>
      </c>
      <c r="C25" s="15">
        <f t="shared" si="4"/>
        <v>1955</v>
      </c>
      <c r="D25" s="15">
        <f t="shared" si="4"/>
        <v>1955</v>
      </c>
      <c r="E25" s="15">
        <f t="shared" si="4"/>
        <v>1955</v>
      </c>
      <c r="F25" s="15">
        <f t="shared" si="4"/>
        <v>1955</v>
      </c>
      <c r="G25" s="15">
        <f t="shared" si="4"/>
        <v>1655</v>
      </c>
      <c r="H25" s="15">
        <f t="shared" si="4"/>
        <v>1655</v>
      </c>
      <c r="I25" s="14"/>
      <c r="J25" s="14"/>
      <c r="K25" s="14"/>
      <c r="L25" s="14"/>
      <c r="M25" s="14"/>
      <c r="N25" s="15">
        <f>SUM(N17:N23)</f>
        <v>11585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17" t="s">
        <v>31</v>
      </c>
      <c r="B27" s="17" t="s">
        <v>2</v>
      </c>
      <c r="C27" s="17" t="s">
        <v>3</v>
      </c>
      <c r="D27" s="17" t="s">
        <v>4</v>
      </c>
      <c r="E27" s="17" t="s">
        <v>5</v>
      </c>
      <c r="F27" s="17" t="s">
        <v>6</v>
      </c>
      <c r="G27" s="17" t="s">
        <v>7</v>
      </c>
      <c r="H27" s="17" t="s">
        <v>8</v>
      </c>
      <c r="I27" s="17" t="s">
        <v>9</v>
      </c>
      <c r="J27" s="17" t="s">
        <v>10</v>
      </c>
      <c r="K27" s="17" t="s">
        <v>11</v>
      </c>
      <c r="L27" s="17" t="s">
        <v>12</v>
      </c>
      <c r="M27" s="17" t="s">
        <v>13</v>
      </c>
      <c r="N27" s="17" t="s">
        <v>14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18" t="s">
        <v>32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0" t="s">
        <v>33</v>
      </c>
      <c r="B29" s="6">
        <v>2250.0</v>
      </c>
      <c r="C29" s="6">
        <v>2250.0</v>
      </c>
      <c r="D29" s="6">
        <v>2250.0</v>
      </c>
      <c r="E29" s="6">
        <v>2250.0</v>
      </c>
      <c r="F29" s="6">
        <v>2250.0</v>
      </c>
      <c r="G29" s="6">
        <v>2250.0</v>
      </c>
      <c r="H29" s="6">
        <v>2250.0</v>
      </c>
      <c r="I29" s="7"/>
      <c r="J29" s="7"/>
      <c r="K29" s="7"/>
      <c r="L29" s="7"/>
      <c r="M29" s="7"/>
      <c r="N29" s="21">
        <f t="shared" ref="N29:N40" si="5">SUM(B29:M29)</f>
        <v>15750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0" t="s">
        <v>34</v>
      </c>
      <c r="B30" s="6">
        <v>25.0</v>
      </c>
      <c r="C30" s="6">
        <v>25.0</v>
      </c>
      <c r="D30" s="6">
        <v>25.0</v>
      </c>
      <c r="E30" s="6">
        <v>25.0</v>
      </c>
      <c r="F30" s="6">
        <v>25.0</v>
      </c>
      <c r="G30" s="6">
        <v>25.0</v>
      </c>
      <c r="H30" s="6">
        <v>25.0</v>
      </c>
      <c r="I30" s="7"/>
      <c r="J30" s="7"/>
      <c r="K30" s="7"/>
      <c r="L30" s="7"/>
      <c r="M30" s="7"/>
      <c r="N30" s="21">
        <f t="shared" si="5"/>
        <v>175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0" t="s">
        <v>35</v>
      </c>
      <c r="B31" s="6">
        <v>40.0</v>
      </c>
      <c r="C31" s="6">
        <v>40.0</v>
      </c>
      <c r="D31" s="6">
        <v>40.0</v>
      </c>
      <c r="E31" s="6">
        <v>40.0</v>
      </c>
      <c r="F31" s="6">
        <v>40.0</v>
      </c>
      <c r="G31" s="6">
        <v>40.0</v>
      </c>
      <c r="H31" s="6">
        <v>40.0</v>
      </c>
      <c r="I31" s="7"/>
      <c r="J31" s="7"/>
      <c r="K31" s="7"/>
      <c r="L31" s="7"/>
      <c r="M31" s="7"/>
      <c r="N31" s="21">
        <f t="shared" si="5"/>
        <v>280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0" t="s">
        <v>36</v>
      </c>
      <c r="B32" s="6">
        <v>44.0</v>
      </c>
      <c r="C32" s="6">
        <v>44.0</v>
      </c>
      <c r="D32" s="6">
        <v>44.0</v>
      </c>
      <c r="E32" s="6">
        <v>44.0</v>
      </c>
      <c r="F32" s="6">
        <v>44.0</v>
      </c>
      <c r="G32" s="6">
        <v>44.0</v>
      </c>
      <c r="H32" s="6">
        <v>44.0</v>
      </c>
      <c r="I32" s="7"/>
      <c r="J32" s="7"/>
      <c r="K32" s="7"/>
      <c r="L32" s="7"/>
      <c r="M32" s="7"/>
      <c r="N32" s="21">
        <f t="shared" si="5"/>
        <v>308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0" t="s">
        <v>37</v>
      </c>
      <c r="B33" s="6">
        <v>20.0</v>
      </c>
      <c r="C33" s="6">
        <v>20.0</v>
      </c>
      <c r="D33" s="6">
        <v>20.0</v>
      </c>
      <c r="E33" s="6">
        <v>20.0</v>
      </c>
      <c r="F33" s="6">
        <v>20.0</v>
      </c>
      <c r="G33" s="6">
        <v>20.0</v>
      </c>
      <c r="H33" s="6">
        <v>20.0</v>
      </c>
      <c r="I33" s="7"/>
      <c r="J33" s="7"/>
      <c r="K33" s="7"/>
      <c r="L33" s="7"/>
      <c r="M33" s="7"/>
      <c r="N33" s="21">
        <f t="shared" si="5"/>
        <v>140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0" t="s">
        <v>38</v>
      </c>
      <c r="B34" s="6">
        <v>15.0</v>
      </c>
      <c r="C34" s="6">
        <v>15.0</v>
      </c>
      <c r="D34" s="6">
        <v>15.0</v>
      </c>
      <c r="E34" s="6">
        <v>15.0</v>
      </c>
      <c r="F34" s="6">
        <v>15.0</v>
      </c>
      <c r="G34" s="6">
        <v>15.0</v>
      </c>
      <c r="H34" s="6">
        <v>15.0</v>
      </c>
      <c r="I34" s="7"/>
      <c r="J34" s="7"/>
      <c r="K34" s="7"/>
      <c r="L34" s="7"/>
      <c r="M34" s="7"/>
      <c r="N34" s="21">
        <f t="shared" si="5"/>
        <v>105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0" t="s">
        <v>39</v>
      </c>
      <c r="B35" s="6"/>
      <c r="C35" s="6"/>
      <c r="D35" s="6"/>
      <c r="E35" s="6"/>
      <c r="F35" s="6"/>
      <c r="G35" s="6"/>
      <c r="H35" s="6"/>
      <c r="I35" s="7"/>
      <c r="J35" s="7"/>
      <c r="K35" s="7"/>
      <c r="L35" s="7"/>
      <c r="M35" s="7"/>
      <c r="N35" s="21">
        <f t="shared" si="5"/>
        <v>0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0" t="s">
        <v>40</v>
      </c>
      <c r="B36" s="6">
        <v>29.0</v>
      </c>
      <c r="C36" s="6">
        <v>29.0</v>
      </c>
      <c r="D36" s="6">
        <v>29.0</v>
      </c>
      <c r="E36" s="6">
        <v>29.0</v>
      </c>
      <c r="F36" s="6">
        <v>29.0</v>
      </c>
      <c r="G36" s="6">
        <v>29.0</v>
      </c>
      <c r="H36" s="6">
        <v>29.0</v>
      </c>
      <c r="I36" s="7"/>
      <c r="J36" s="7"/>
      <c r="K36" s="7"/>
      <c r="L36" s="7"/>
      <c r="M36" s="7"/>
      <c r="N36" s="21">
        <f t="shared" si="5"/>
        <v>203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0" t="s">
        <v>41</v>
      </c>
      <c r="B37" s="6"/>
      <c r="C37" s="6"/>
      <c r="D37" s="6"/>
      <c r="E37" s="6"/>
      <c r="F37" s="6"/>
      <c r="G37" s="6"/>
      <c r="H37" s="6"/>
      <c r="I37" s="7"/>
      <c r="J37" s="7"/>
      <c r="K37" s="7"/>
      <c r="L37" s="7"/>
      <c r="M37" s="7"/>
      <c r="N37" s="21">
        <f t="shared" si="5"/>
        <v>0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0" t="s">
        <v>42</v>
      </c>
      <c r="B38" s="6"/>
      <c r="C38" s="6"/>
      <c r="D38" s="6"/>
      <c r="E38" s="6"/>
      <c r="F38" s="6"/>
      <c r="G38" s="6"/>
      <c r="H38" s="6"/>
      <c r="I38" s="7"/>
      <c r="J38" s="7"/>
      <c r="K38" s="7"/>
      <c r="L38" s="7"/>
      <c r="M38" s="7"/>
      <c r="N38" s="21">
        <f t="shared" si="5"/>
        <v>0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0" t="s">
        <v>43</v>
      </c>
      <c r="B39" s="6"/>
      <c r="C39" s="6"/>
      <c r="D39" s="6"/>
      <c r="E39" s="6"/>
      <c r="F39" s="6"/>
      <c r="G39" s="6"/>
      <c r="H39" s="6"/>
      <c r="I39" s="7"/>
      <c r="J39" s="7"/>
      <c r="K39" s="7"/>
      <c r="L39" s="7"/>
      <c r="M39" s="7"/>
      <c r="N39" s="21">
        <f t="shared" si="5"/>
        <v>0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0" t="s">
        <v>44</v>
      </c>
      <c r="B40" s="6"/>
      <c r="C40" s="6"/>
      <c r="D40" s="6"/>
      <c r="E40" s="6"/>
      <c r="F40" s="6"/>
      <c r="G40" s="6"/>
      <c r="H40" s="6"/>
      <c r="I40" s="7"/>
      <c r="J40" s="7"/>
      <c r="K40" s="7"/>
      <c r="L40" s="7"/>
      <c r="M40" s="7"/>
      <c r="N40" s="21">
        <f t="shared" si="5"/>
        <v>0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0"/>
      <c r="B41" s="21">
        <f t="shared" ref="B41:N41" si="6">SUM(B29:B40)</f>
        <v>2423</v>
      </c>
      <c r="C41" s="21">
        <f t="shared" si="6"/>
        <v>2423</v>
      </c>
      <c r="D41" s="21">
        <f t="shared" si="6"/>
        <v>2423</v>
      </c>
      <c r="E41" s="21">
        <f t="shared" si="6"/>
        <v>2423</v>
      </c>
      <c r="F41" s="21">
        <f t="shared" si="6"/>
        <v>2423</v>
      </c>
      <c r="G41" s="21">
        <f t="shared" si="6"/>
        <v>2423</v>
      </c>
      <c r="H41" s="21">
        <f t="shared" si="6"/>
        <v>2423</v>
      </c>
      <c r="I41" s="21">
        <f t="shared" si="6"/>
        <v>0</v>
      </c>
      <c r="J41" s="21">
        <f t="shared" si="6"/>
        <v>0</v>
      </c>
      <c r="K41" s="21">
        <f t="shared" si="6"/>
        <v>0</v>
      </c>
      <c r="L41" s="21">
        <f t="shared" si="6"/>
        <v>0</v>
      </c>
      <c r="M41" s="21">
        <f t="shared" si="6"/>
        <v>0</v>
      </c>
      <c r="N41" s="22">
        <f t="shared" si="6"/>
        <v>16961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18" t="s">
        <v>45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0" t="s">
        <v>46</v>
      </c>
      <c r="B43" s="6">
        <v>250.0</v>
      </c>
      <c r="C43" s="6">
        <v>250.0</v>
      </c>
      <c r="D43" s="6">
        <v>250.0</v>
      </c>
      <c r="E43" s="6">
        <v>250.0</v>
      </c>
      <c r="F43" s="6">
        <v>250.0</v>
      </c>
      <c r="G43" s="6">
        <v>250.0</v>
      </c>
      <c r="H43" s="6">
        <v>250.0</v>
      </c>
      <c r="I43" s="7"/>
      <c r="J43" s="7"/>
      <c r="K43" s="7"/>
      <c r="L43" s="7"/>
      <c r="M43" s="7"/>
      <c r="N43" s="21">
        <f t="shared" ref="N43:N48" si="7">SUM(B43:M43)</f>
        <v>1750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0" t="s">
        <v>47</v>
      </c>
      <c r="B44" s="6">
        <v>100.0</v>
      </c>
      <c r="C44" s="6">
        <v>100.0</v>
      </c>
      <c r="D44" s="6">
        <v>100.0</v>
      </c>
      <c r="E44" s="6">
        <v>100.0</v>
      </c>
      <c r="F44" s="6">
        <v>100.0</v>
      </c>
      <c r="G44" s="6">
        <v>100.0</v>
      </c>
      <c r="H44" s="6">
        <v>100.0</v>
      </c>
      <c r="I44" s="7"/>
      <c r="J44" s="7"/>
      <c r="K44" s="7"/>
      <c r="L44" s="7"/>
      <c r="M44" s="7"/>
      <c r="N44" s="21">
        <f t="shared" si="7"/>
        <v>700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0" t="s">
        <v>48</v>
      </c>
      <c r="B45" s="6">
        <v>100.0</v>
      </c>
      <c r="C45" s="6">
        <v>100.0</v>
      </c>
      <c r="D45" s="6">
        <v>100.0</v>
      </c>
      <c r="E45" s="6">
        <v>100.0</v>
      </c>
      <c r="F45" s="6">
        <v>100.0</v>
      </c>
      <c r="G45" s="6">
        <v>100.0</v>
      </c>
      <c r="H45" s="6">
        <v>100.0</v>
      </c>
      <c r="I45" s="7"/>
      <c r="J45" s="7"/>
      <c r="K45" s="7"/>
      <c r="L45" s="7"/>
      <c r="M45" s="7"/>
      <c r="N45" s="21">
        <f t="shared" si="7"/>
        <v>700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0" t="s">
        <v>49</v>
      </c>
      <c r="B46" s="6"/>
      <c r="C46" s="6"/>
      <c r="D46" s="6"/>
      <c r="E46" s="6"/>
      <c r="F46" s="6"/>
      <c r="G46" s="6"/>
      <c r="H46" s="6"/>
      <c r="I46" s="7"/>
      <c r="J46" s="7"/>
      <c r="K46" s="7"/>
      <c r="L46" s="7"/>
      <c r="M46" s="7"/>
      <c r="N46" s="21">
        <f t="shared" si="7"/>
        <v>0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0" t="s">
        <v>50</v>
      </c>
      <c r="B47" s="6"/>
      <c r="C47" s="6"/>
      <c r="D47" s="6"/>
      <c r="E47" s="6"/>
      <c r="F47" s="6"/>
      <c r="G47" s="6"/>
      <c r="H47" s="6"/>
      <c r="I47" s="7"/>
      <c r="J47" s="7"/>
      <c r="K47" s="7"/>
      <c r="L47" s="7"/>
      <c r="M47" s="7"/>
      <c r="N47" s="21">
        <f t="shared" si="7"/>
        <v>0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0" t="s">
        <v>51</v>
      </c>
      <c r="B48" s="6">
        <v>100.0</v>
      </c>
      <c r="C48" s="6">
        <v>100.0</v>
      </c>
      <c r="D48" s="6">
        <v>100.0</v>
      </c>
      <c r="E48" s="6">
        <v>100.0</v>
      </c>
      <c r="F48" s="6">
        <v>100.0</v>
      </c>
      <c r="G48" s="6">
        <v>100.0</v>
      </c>
      <c r="H48" s="6">
        <v>100.0</v>
      </c>
      <c r="I48" s="7"/>
      <c r="J48" s="7"/>
      <c r="K48" s="7"/>
      <c r="L48" s="7"/>
      <c r="M48" s="7"/>
      <c r="N48" s="21">
        <f t="shared" si="7"/>
        <v>700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0"/>
      <c r="B49" s="21">
        <f t="shared" ref="B49:N49" si="8">SUM(B43:B48)</f>
        <v>550</v>
      </c>
      <c r="C49" s="21">
        <f t="shared" si="8"/>
        <v>550</v>
      </c>
      <c r="D49" s="21">
        <f t="shared" si="8"/>
        <v>550</v>
      </c>
      <c r="E49" s="21">
        <f t="shared" si="8"/>
        <v>550</v>
      </c>
      <c r="F49" s="21">
        <f t="shared" si="8"/>
        <v>550</v>
      </c>
      <c r="G49" s="21">
        <f t="shared" si="8"/>
        <v>550</v>
      </c>
      <c r="H49" s="21">
        <f t="shared" si="8"/>
        <v>550</v>
      </c>
      <c r="I49" s="21">
        <f t="shared" si="8"/>
        <v>0</v>
      </c>
      <c r="J49" s="21">
        <f t="shared" si="8"/>
        <v>0</v>
      </c>
      <c r="K49" s="21">
        <f t="shared" si="8"/>
        <v>0</v>
      </c>
      <c r="L49" s="21">
        <f t="shared" si="8"/>
        <v>0</v>
      </c>
      <c r="M49" s="21">
        <f t="shared" si="8"/>
        <v>0</v>
      </c>
      <c r="N49" s="21">
        <f t="shared" si="8"/>
        <v>3850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18" t="s">
        <v>52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0" t="s">
        <v>53</v>
      </c>
      <c r="B51" s="6">
        <v>250.0</v>
      </c>
      <c r="C51" s="6">
        <v>250.0</v>
      </c>
      <c r="D51" s="6">
        <v>250.0</v>
      </c>
      <c r="E51" s="6">
        <v>250.0</v>
      </c>
      <c r="F51" s="6">
        <v>250.0</v>
      </c>
      <c r="G51" s="6">
        <v>250.0</v>
      </c>
      <c r="H51" s="6">
        <v>250.0</v>
      </c>
      <c r="I51" s="7"/>
      <c r="J51" s="7"/>
      <c r="K51" s="7"/>
      <c r="L51" s="7"/>
      <c r="M51" s="7"/>
      <c r="N51" s="21">
        <f t="shared" ref="N51:N57" si="9">SUM(B51:M51)</f>
        <v>1750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0" t="s">
        <v>54</v>
      </c>
      <c r="B52" s="6">
        <v>100.0</v>
      </c>
      <c r="C52" s="6">
        <v>100.0</v>
      </c>
      <c r="D52" s="6">
        <v>100.0</v>
      </c>
      <c r="E52" s="6">
        <v>100.0</v>
      </c>
      <c r="F52" s="6">
        <v>100.0</v>
      </c>
      <c r="G52" s="6">
        <v>100.0</v>
      </c>
      <c r="H52" s="6">
        <v>100.0</v>
      </c>
      <c r="I52" s="7"/>
      <c r="J52" s="7"/>
      <c r="K52" s="7"/>
      <c r="L52" s="7"/>
      <c r="M52" s="7"/>
      <c r="N52" s="21">
        <f t="shared" si="9"/>
        <v>700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0" t="s">
        <v>55</v>
      </c>
      <c r="B53" s="6">
        <v>100.0</v>
      </c>
      <c r="C53" s="6">
        <v>100.0</v>
      </c>
      <c r="D53" s="6">
        <v>100.0</v>
      </c>
      <c r="E53" s="6">
        <v>100.0</v>
      </c>
      <c r="F53" s="6">
        <v>100.0</v>
      </c>
      <c r="G53" s="6">
        <v>100.0</v>
      </c>
      <c r="H53" s="6">
        <v>100.0</v>
      </c>
      <c r="I53" s="7"/>
      <c r="J53" s="7"/>
      <c r="K53" s="7"/>
      <c r="L53" s="7"/>
      <c r="M53" s="7"/>
      <c r="N53" s="21">
        <f t="shared" si="9"/>
        <v>700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0" t="s">
        <v>56</v>
      </c>
      <c r="B54" s="6"/>
      <c r="C54" s="6"/>
      <c r="D54" s="6"/>
      <c r="E54" s="6"/>
      <c r="F54" s="6"/>
      <c r="G54" s="6"/>
      <c r="H54" s="6"/>
      <c r="I54" s="7"/>
      <c r="J54" s="7"/>
      <c r="K54" s="7"/>
      <c r="L54" s="7"/>
      <c r="M54" s="7"/>
      <c r="N54" s="21">
        <f t="shared" si="9"/>
        <v>0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0" t="s">
        <v>57</v>
      </c>
      <c r="B55" s="6"/>
      <c r="C55" s="6"/>
      <c r="D55" s="6"/>
      <c r="E55" s="6"/>
      <c r="F55" s="6"/>
      <c r="G55" s="6"/>
      <c r="H55" s="6"/>
      <c r="I55" s="7"/>
      <c r="J55" s="7"/>
      <c r="K55" s="7"/>
      <c r="L55" s="7"/>
      <c r="M55" s="7"/>
      <c r="N55" s="21">
        <f t="shared" si="9"/>
        <v>0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0" t="s">
        <v>58</v>
      </c>
      <c r="B56" s="6">
        <v>100.0</v>
      </c>
      <c r="C56" s="6">
        <v>100.0</v>
      </c>
      <c r="D56" s="6">
        <v>100.0</v>
      </c>
      <c r="E56" s="6">
        <v>100.0</v>
      </c>
      <c r="F56" s="6">
        <v>100.0</v>
      </c>
      <c r="G56" s="6">
        <v>100.0</v>
      </c>
      <c r="H56" s="6">
        <v>100.0</v>
      </c>
      <c r="I56" s="7"/>
      <c r="J56" s="7"/>
      <c r="K56" s="7"/>
      <c r="L56" s="7"/>
      <c r="M56" s="7"/>
      <c r="N56" s="21">
        <f t="shared" si="9"/>
        <v>700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0" t="s">
        <v>59</v>
      </c>
      <c r="B57" s="6">
        <v>101.0</v>
      </c>
      <c r="C57" s="6">
        <v>101.0</v>
      </c>
      <c r="D57" s="6">
        <v>101.0</v>
      </c>
      <c r="E57" s="6">
        <v>101.0</v>
      </c>
      <c r="F57" s="6">
        <v>101.0</v>
      </c>
      <c r="G57" s="6">
        <v>101.0</v>
      </c>
      <c r="H57" s="6">
        <v>101.0</v>
      </c>
      <c r="I57" s="7"/>
      <c r="J57" s="7"/>
      <c r="K57" s="7"/>
      <c r="L57" s="7"/>
      <c r="M57" s="7"/>
      <c r="N57" s="21">
        <f t="shared" si="9"/>
        <v>707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0"/>
      <c r="B58" s="21">
        <f t="shared" ref="B58:N58" si="10">SUM(B51:B57)</f>
        <v>651</v>
      </c>
      <c r="C58" s="21">
        <f t="shared" si="10"/>
        <v>651</v>
      </c>
      <c r="D58" s="21">
        <f t="shared" si="10"/>
        <v>651</v>
      </c>
      <c r="E58" s="21">
        <f t="shared" si="10"/>
        <v>651</v>
      </c>
      <c r="F58" s="21">
        <f t="shared" si="10"/>
        <v>651</v>
      </c>
      <c r="G58" s="21">
        <f t="shared" si="10"/>
        <v>651</v>
      </c>
      <c r="H58" s="21">
        <f t="shared" si="10"/>
        <v>651</v>
      </c>
      <c r="I58" s="21">
        <f t="shared" si="10"/>
        <v>0</v>
      </c>
      <c r="J58" s="21">
        <f t="shared" si="10"/>
        <v>0</v>
      </c>
      <c r="K58" s="21">
        <f t="shared" si="10"/>
        <v>0</v>
      </c>
      <c r="L58" s="21">
        <f t="shared" si="10"/>
        <v>0</v>
      </c>
      <c r="M58" s="21">
        <f t="shared" si="10"/>
        <v>0</v>
      </c>
      <c r="N58" s="21">
        <f t="shared" si="10"/>
        <v>4557</v>
      </c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18" t="s">
        <v>60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0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0" t="s">
        <v>61</v>
      </c>
      <c r="B60" s="6">
        <v>250.0</v>
      </c>
      <c r="C60" s="6">
        <v>250.0</v>
      </c>
      <c r="D60" s="6">
        <v>250.0</v>
      </c>
      <c r="E60" s="6">
        <v>250.0</v>
      </c>
      <c r="F60" s="6">
        <v>250.0</v>
      </c>
      <c r="G60" s="6">
        <v>250.0</v>
      </c>
      <c r="H60" s="6">
        <v>250.0</v>
      </c>
      <c r="I60" s="7"/>
      <c r="J60" s="7"/>
      <c r="K60" s="7"/>
      <c r="L60" s="7"/>
      <c r="M60" s="7"/>
      <c r="N60" s="21">
        <f t="shared" ref="N60:N63" si="11">SUM(B60:M60)</f>
        <v>1750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0" t="s">
        <v>62</v>
      </c>
      <c r="B61" s="6">
        <v>100.0</v>
      </c>
      <c r="C61" s="6">
        <v>100.0</v>
      </c>
      <c r="D61" s="6">
        <v>100.0</v>
      </c>
      <c r="E61" s="6">
        <v>100.0</v>
      </c>
      <c r="F61" s="6">
        <v>100.0</v>
      </c>
      <c r="G61" s="6">
        <v>100.0</v>
      </c>
      <c r="H61" s="6">
        <v>100.0</v>
      </c>
      <c r="I61" s="7"/>
      <c r="J61" s="7"/>
      <c r="K61" s="7"/>
      <c r="L61" s="7"/>
      <c r="M61" s="7"/>
      <c r="N61" s="21">
        <f t="shared" si="11"/>
        <v>700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0" t="s">
        <v>63</v>
      </c>
      <c r="B62" s="6">
        <v>100.0</v>
      </c>
      <c r="C62" s="6">
        <v>100.0</v>
      </c>
      <c r="D62" s="6">
        <v>100.0</v>
      </c>
      <c r="E62" s="6">
        <v>100.0</v>
      </c>
      <c r="F62" s="6">
        <v>100.0</v>
      </c>
      <c r="G62" s="6">
        <v>100.0</v>
      </c>
      <c r="H62" s="6">
        <v>100.0</v>
      </c>
      <c r="I62" s="7"/>
      <c r="J62" s="7"/>
      <c r="K62" s="7"/>
      <c r="L62" s="7"/>
      <c r="M62" s="7"/>
      <c r="N62" s="21">
        <f t="shared" si="11"/>
        <v>700</v>
      </c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0" t="s">
        <v>64</v>
      </c>
      <c r="B63" s="6"/>
      <c r="C63" s="6"/>
      <c r="D63" s="6"/>
      <c r="E63" s="6"/>
      <c r="F63" s="6"/>
      <c r="G63" s="6"/>
      <c r="H63" s="6"/>
      <c r="I63" s="7"/>
      <c r="J63" s="7"/>
      <c r="K63" s="7"/>
      <c r="L63" s="7"/>
      <c r="M63" s="7"/>
      <c r="N63" s="21">
        <f t="shared" si="11"/>
        <v>0</v>
      </c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0"/>
      <c r="B64" s="21">
        <f t="shared" ref="B64:H64" si="12">SUM(B60:B63)</f>
        <v>450</v>
      </c>
      <c r="C64" s="21">
        <f t="shared" si="12"/>
        <v>450</v>
      </c>
      <c r="D64" s="21">
        <f t="shared" si="12"/>
        <v>450</v>
      </c>
      <c r="E64" s="21">
        <f t="shared" si="12"/>
        <v>450</v>
      </c>
      <c r="F64" s="21">
        <f t="shared" si="12"/>
        <v>450</v>
      </c>
      <c r="G64" s="21">
        <f t="shared" si="12"/>
        <v>450</v>
      </c>
      <c r="H64" s="21">
        <f t="shared" si="12"/>
        <v>450</v>
      </c>
      <c r="I64" s="20"/>
      <c r="J64" s="20"/>
      <c r="K64" s="20"/>
      <c r="L64" s="20"/>
      <c r="M64" s="20"/>
      <c r="N64" s="21">
        <f>SUM(N60:N63)</f>
        <v>3150</v>
      </c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18" t="s">
        <v>65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0" t="s">
        <v>66</v>
      </c>
      <c r="B66" s="6">
        <v>65.0</v>
      </c>
      <c r="C66" s="6">
        <v>65.0</v>
      </c>
      <c r="D66" s="6">
        <v>65.0</v>
      </c>
      <c r="E66" s="6">
        <v>65.0</v>
      </c>
      <c r="F66" s="6">
        <v>65.0</v>
      </c>
      <c r="G66" s="6">
        <v>65.0</v>
      </c>
      <c r="H66" s="6">
        <v>65.0</v>
      </c>
      <c r="I66" s="7"/>
      <c r="J66" s="7"/>
      <c r="K66" s="7"/>
      <c r="L66" s="7"/>
      <c r="M66" s="7"/>
      <c r="N66" s="21">
        <f t="shared" ref="N66:N71" si="13">SUM(B66:M66)</f>
        <v>455</v>
      </c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0" t="s">
        <v>67</v>
      </c>
      <c r="B67" s="6">
        <v>20.0</v>
      </c>
      <c r="C67" s="6">
        <v>20.0</v>
      </c>
      <c r="D67" s="6">
        <v>20.0</v>
      </c>
      <c r="E67" s="6">
        <v>20.0</v>
      </c>
      <c r="F67" s="6">
        <v>20.0</v>
      </c>
      <c r="G67" s="6">
        <v>20.0</v>
      </c>
      <c r="H67" s="6">
        <v>20.0</v>
      </c>
      <c r="I67" s="7"/>
      <c r="J67" s="7"/>
      <c r="K67" s="7"/>
      <c r="L67" s="7"/>
      <c r="M67" s="7"/>
      <c r="N67" s="21">
        <f t="shared" si="13"/>
        <v>140</v>
      </c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0" t="s">
        <v>68</v>
      </c>
      <c r="B68" s="6"/>
      <c r="C68" s="6"/>
      <c r="D68" s="6"/>
      <c r="E68" s="6"/>
      <c r="F68" s="6"/>
      <c r="G68" s="6"/>
      <c r="H68" s="6"/>
      <c r="I68" s="7"/>
      <c r="J68" s="7"/>
      <c r="K68" s="7"/>
      <c r="L68" s="7"/>
      <c r="M68" s="7"/>
      <c r="N68" s="21">
        <f t="shared" si="13"/>
        <v>0</v>
      </c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0" t="s">
        <v>69</v>
      </c>
      <c r="B69" s="6"/>
      <c r="C69" s="6"/>
      <c r="D69" s="6"/>
      <c r="E69" s="6"/>
      <c r="F69" s="6"/>
      <c r="G69" s="6"/>
      <c r="H69" s="6"/>
      <c r="I69" s="7"/>
      <c r="J69" s="7"/>
      <c r="K69" s="7"/>
      <c r="L69" s="7"/>
      <c r="M69" s="7"/>
      <c r="N69" s="21">
        <f t="shared" si="13"/>
        <v>0</v>
      </c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0" t="s">
        <v>70</v>
      </c>
      <c r="B70" s="6"/>
      <c r="C70" s="6"/>
      <c r="D70" s="6"/>
      <c r="E70" s="6"/>
      <c r="F70" s="6"/>
      <c r="G70" s="6"/>
      <c r="H70" s="6"/>
      <c r="I70" s="7"/>
      <c r="J70" s="7"/>
      <c r="K70" s="7"/>
      <c r="L70" s="7"/>
      <c r="M70" s="7"/>
      <c r="N70" s="21">
        <f t="shared" si="13"/>
        <v>0</v>
      </c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0" t="s">
        <v>71</v>
      </c>
      <c r="B71" s="6"/>
      <c r="C71" s="6"/>
      <c r="D71" s="6"/>
      <c r="E71" s="6"/>
      <c r="F71" s="6"/>
      <c r="G71" s="6"/>
      <c r="H71" s="6"/>
      <c r="I71" s="7"/>
      <c r="J71" s="7"/>
      <c r="K71" s="7"/>
      <c r="L71" s="7"/>
      <c r="M71" s="7"/>
      <c r="N71" s="21">
        <f t="shared" si="13"/>
        <v>0</v>
      </c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0"/>
      <c r="B72" s="24">
        <f t="shared" ref="B72:N72" si="14">SUM(B66:B71)</f>
        <v>85</v>
      </c>
      <c r="C72" s="24">
        <f t="shared" si="14"/>
        <v>85</v>
      </c>
      <c r="D72" s="24">
        <f t="shared" si="14"/>
        <v>85</v>
      </c>
      <c r="E72" s="24">
        <f t="shared" si="14"/>
        <v>85</v>
      </c>
      <c r="F72" s="24">
        <f t="shared" si="14"/>
        <v>85</v>
      </c>
      <c r="G72" s="24">
        <f t="shared" si="14"/>
        <v>85</v>
      </c>
      <c r="H72" s="24">
        <f t="shared" si="14"/>
        <v>85</v>
      </c>
      <c r="I72" s="24">
        <f t="shared" si="14"/>
        <v>0</v>
      </c>
      <c r="J72" s="24">
        <f t="shared" si="14"/>
        <v>0</v>
      </c>
      <c r="K72" s="24">
        <f t="shared" si="14"/>
        <v>0</v>
      </c>
      <c r="L72" s="24">
        <f t="shared" si="14"/>
        <v>0</v>
      </c>
      <c r="M72" s="24">
        <f t="shared" si="14"/>
        <v>0</v>
      </c>
      <c r="N72" s="24">
        <f t="shared" si="14"/>
        <v>595</v>
      </c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18" t="s">
        <v>72</v>
      </c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0" t="s">
        <v>73</v>
      </c>
      <c r="B74" s="6"/>
      <c r="C74" s="6"/>
      <c r="D74" s="6"/>
      <c r="E74" s="6"/>
      <c r="F74" s="6"/>
      <c r="G74" s="6">
        <v>450.0</v>
      </c>
      <c r="H74" s="6"/>
      <c r="I74" s="7"/>
      <c r="J74" s="7"/>
      <c r="K74" s="7"/>
      <c r="L74" s="7"/>
      <c r="M74" s="7"/>
      <c r="N74" s="21">
        <f t="shared" ref="N74:N79" si="15">SUM(B74:M74)</f>
        <v>450</v>
      </c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0" t="s">
        <v>74</v>
      </c>
      <c r="B75" s="6"/>
      <c r="C75" s="6"/>
      <c r="D75" s="6"/>
      <c r="E75" s="6"/>
      <c r="F75" s="6"/>
      <c r="G75" s="6">
        <v>250.0</v>
      </c>
      <c r="H75" s="6"/>
      <c r="I75" s="7"/>
      <c r="J75" s="7"/>
      <c r="K75" s="7"/>
      <c r="L75" s="7"/>
      <c r="M75" s="7"/>
      <c r="N75" s="21">
        <f t="shared" si="15"/>
        <v>250</v>
      </c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0" t="s">
        <v>75</v>
      </c>
      <c r="B76" s="6"/>
      <c r="C76" s="6"/>
      <c r="D76" s="6"/>
      <c r="E76" s="6"/>
      <c r="F76" s="6"/>
      <c r="G76" s="6">
        <v>200.0</v>
      </c>
      <c r="H76" s="6"/>
      <c r="I76" s="7"/>
      <c r="J76" s="7"/>
      <c r="K76" s="7"/>
      <c r="L76" s="7"/>
      <c r="M76" s="7"/>
      <c r="N76" s="21">
        <f t="shared" si="15"/>
        <v>200</v>
      </c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0" t="s">
        <v>76</v>
      </c>
      <c r="B77" s="6"/>
      <c r="C77" s="6"/>
      <c r="D77" s="6"/>
      <c r="E77" s="6"/>
      <c r="F77" s="6"/>
      <c r="G77" s="6">
        <v>50.0</v>
      </c>
      <c r="H77" s="6"/>
      <c r="I77" s="7"/>
      <c r="J77" s="7"/>
      <c r="K77" s="7"/>
      <c r="L77" s="7"/>
      <c r="M77" s="7"/>
      <c r="N77" s="21">
        <f t="shared" si="15"/>
        <v>50</v>
      </c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0" t="s">
        <v>77</v>
      </c>
      <c r="B78" s="6"/>
      <c r="C78" s="6"/>
      <c r="D78" s="6"/>
      <c r="E78" s="6"/>
      <c r="F78" s="6"/>
      <c r="G78" s="6">
        <v>100.0</v>
      </c>
      <c r="H78" s="6"/>
      <c r="I78" s="7"/>
      <c r="J78" s="7"/>
      <c r="K78" s="7"/>
      <c r="L78" s="7"/>
      <c r="M78" s="7"/>
      <c r="N78" s="21">
        <f t="shared" si="15"/>
        <v>100</v>
      </c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0" t="s">
        <v>78</v>
      </c>
      <c r="B79" s="6"/>
      <c r="C79" s="6"/>
      <c r="D79" s="6"/>
      <c r="E79" s="6"/>
      <c r="F79" s="6"/>
      <c r="G79" s="6">
        <v>150.0</v>
      </c>
      <c r="H79" s="6"/>
      <c r="I79" s="7"/>
      <c r="J79" s="7"/>
      <c r="K79" s="7"/>
      <c r="L79" s="7"/>
      <c r="M79" s="7"/>
      <c r="N79" s="21">
        <f t="shared" si="15"/>
        <v>150</v>
      </c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0"/>
      <c r="B80" s="24">
        <f t="shared" ref="B80:N80" si="16">SUM(B74:B79)</f>
        <v>0</v>
      </c>
      <c r="C80" s="24">
        <f t="shared" si="16"/>
        <v>0</v>
      </c>
      <c r="D80" s="24">
        <f t="shared" si="16"/>
        <v>0</v>
      </c>
      <c r="E80" s="24">
        <f t="shared" si="16"/>
        <v>0</v>
      </c>
      <c r="F80" s="24">
        <f t="shared" si="16"/>
        <v>0</v>
      </c>
      <c r="G80" s="24">
        <f t="shared" si="16"/>
        <v>1200</v>
      </c>
      <c r="H80" s="24">
        <f t="shared" si="16"/>
        <v>0</v>
      </c>
      <c r="I80" s="24">
        <f t="shared" si="16"/>
        <v>0</v>
      </c>
      <c r="J80" s="24">
        <f t="shared" si="16"/>
        <v>0</v>
      </c>
      <c r="K80" s="24">
        <f t="shared" si="16"/>
        <v>0</v>
      </c>
      <c r="L80" s="24">
        <f t="shared" si="16"/>
        <v>0</v>
      </c>
      <c r="M80" s="24">
        <f t="shared" si="16"/>
        <v>0</v>
      </c>
      <c r="N80" s="24">
        <f t="shared" si="16"/>
        <v>1200</v>
      </c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5" t="s">
        <v>79</v>
      </c>
      <c r="B81" s="26">
        <f>B14-B25-B41-B49-B58-B64-B72-B80</f>
        <v>843</v>
      </c>
      <c r="C81" s="26">
        <f t="shared" ref="C81:N81" si="17">C80+C72+C64+C58+C49+C41</f>
        <v>4159</v>
      </c>
      <c r="D81" s="26">
        <f t="shared" si="17"/>
        <v>4159</v>
      </c>
      <c r="E81" s="26">
        <f t="shared" si="17"/>
        <v>4159</v>
      </c>
      <c r="F81" s="26">
        <f t="shared" si="17"/>
        <v>4159</v>
      </c>
      <c r="G81" s="26">
        <f t="shared" si="17"/>
        <v>5359</v>
      </c>
      <c r="H81" s="26">
        <f t="shared" si="17"/>
        <v>4159</v>
      </c>
      <c r="I81" s="26">
        <f t="shared" si="17"/>
        <v>0</v>
      </c>
      <c r="J81" s="26">
        <f t="shared" si="17"/>
        <v>0</v>
      </c>
      <c r="K81" s="26">
        <f t="shared" si="17"/>
        <v>0</v>
      </c>
      <c r="L81" s="26">
        <f t="shared" si="17"/>
        <v>0</v>
      </c>
      <c r="M81" s="26">
        <f t="shared" si="17"/>
        <v>0</v>
      </c>
      <c r="N81" s="26">
        <f t="shared" si="17"/>
        <v>30313</v>
      </c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7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9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9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5.7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5.7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ht="15.7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</sheetData>
  <mergeCells count="3">
    <mergeCell ref="A1:N4"/>
    <mergeCell ref="A5:N5"/>
    <mergeCell ref="A83:N85"/>
  </mergeCells>
  <printOptions/>
  <pageMargins bottom="1.0" footer="0.0" header="0.0" left="0.75" right="0.75" top="1.0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2012-07-26T18:08:54Z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0x010100DE95A0C693CEB341887D38A4A2B58B45040072C752107C5A7B47AA91A1EE638E6F1F</vt:lpwstr>
  </property>
  <property fmtid="{D5CDD505-2E9C-101B-9397-08002B2CF9AE}" pid="3" name="InternalTags">
    <vt:lpwstr/>
  </property>
  <property fmtid="{D5CDD505-2E9C-101B-9397-08002B2CF9AE}" pid="4" name="FeatureTags">
    <vt:lpwstr/>
  </property>
  <property fmtid="{D5CDD505-2E9C-101B-9397-08002B2CF9AE}" pid="5" name="LocalizationTags">
    <vt:lpwstr/>
  </property>
  <property fmtid="{D5CDD505-2E9C-101B-9397-08002B2CF9AE}" pid="6" name="ScenarioTags">
    <vt:lpwstr/>
  </property>
  <property fmtid="{D5CDD505-2E9C-101B-9397-08002B2CF9AE}" pid="7" name="CampaignTags">
    <vt:lpwstr/>
  </property>
  <property fmtid="{D5CDD505-2E9C-101B-9397-08002B2CF9AE}" pid="8" name="HiddenCategoryTags">
    <vt:lpwstr/>
  </property>
  <property fmtid="{D5CDD505-2E9C-101B-9397-08002B2CF9AE}" pid="9" name="CategoryTags">
    <vt:lpwstr/>
  </property>
  <property fmtid="{D5CDD505-2E9C-101B-9397-08002B2CF9AE}" pid="10" name="LocMarketGroupTiers">
    <vt:lpwstr/>
  </property>
  <property fmtid="{D5CDD505-2E9C-101B-9397-08002B2CF9AE}" pid="11" name="CategoryTagsTaxHTField0">
    <vt:lpwstr/>
  </property>
  <property fmtid="{D5CDD505-2E9C-101B-9397-08002B2CF9AE}" pid="12" name="HiddenCategoryTagsTaxHTField0">
    <vt:lpwstr/>
  </property>
</Properties>
</file>