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. Planif Regalos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ñoEscolar">YEAR(TODAY())&amp;" - "&amp;YEAR(TODAY())+1</definedName>
    <definedName localSheetId="13" name="chart_balance">OFFSET('15 Compra Bici'!$G$19,2,0,'15 Compra Bici'!$G$8,1)</definedName>
    <definedName name="chart_balance">OFFSET('8 Simulador de préstamos'!$G$19,2,0,'8 Simulador de préstamos'!$G$8,1)</definedName>
    <definedName localSheetId="13" name="chart_balance_noextra">FV('15 Compra Bici'!rate,'15 Compra Bici'!chart_nper,'15 Compra Bici'!payment,-'15 Compra Bici'!loan_amount)</definedName>
    <definedName name="chart_balance_noextra">FV(rate,chart_nper,payment,-loan_amount)</definedName>
    <definedName localSheetId="13" name="chart_date">OFFSET('15 Compra Bici'!$B$19,2,0,'15 Compra Bici'!$G$8,1)</definedName>
    <definedName name="chart_date">OFFSET('8 Simulador de préstamos'!$B$19,2,0,'8 Simulador de préstamos'!$G$8,1)</definedName>
    <definedName localSheetId="13" name="chart_nper">ROW(OFFSET('15 Compra Bici'!$A$1,0,0,'15 Compra Bici'!nper,1))</definedName>
    <definedName name="chart_nper">ROW(OFFSET('8 Simulador de préstamos'!$A$1,0,0,nper,1))</definedName>
    <definedName name="Comprobantes">'[4]Tabla de Comprobantes'!$A$3:$A$65</definedName>
    <definedName name="frequency">{"Annually";"Semi-Annually";"Quarterly";"Bi-Monthly";"Monthly";"Semi-Monthly";"Bi-Weekly"}</definedName>
    <definedName name="Lista_períodos">[3]!Períodos[Dato 2]</definedName>
    <definedName name="Lista2_períodos">[3]!Períodos[Dato 1]</definedName>
    <definedName localSheetId="13" name="months_per_period">INDEX({12,6,3,2,1,0.5,0.5},MATCH('15 Compra Bici'!$D$9,frequency,0))</definedName>
    <definedName name="months_per_period">INDEX({12,6,3,2,1,0.5,0.5},MATCH('8 Simulador de préstamos'!$D$9,frequency,0))</definedName>
    <definedName localSheetId="13" name="nper">'15 Compra Bici'!term*'15 Compra Bici'!periods_per_year</definedName>
    <definedName name="nper">term*periods_per_year</definedName>
    <definedName name="PC">'[4]Tabla de Comprobantes'!$E$3:$E$14</definedName>
    <definedName name="Períodos2">[3]Auxiliar!$A$14:$A$16</definedName>
    <definedName localSheetId="13" name="periods_per_year">INDEX({1,2,4,6,12,24,26},MATCH('15 Compra Bici'!$D$9,frequency,0))</definedName>
    <definedName name="periods_per_year">INDEX({1,2,4,6,12,24,26},MATCH('8 Simulador de préstamos'!$D$9,frequency,0))</definedName>
    <definedName name="SavingsPlanInfo">IF(SavingFrequency="Semanal",WeeklySavings,IF(SavingFrequency="Quincenal",BiWeeklySavings,IF(SavingFrequency="Mensual",MonthlySavings,AnnualSavings)))</definedName>
    <definedName name="SumaArtículosComprados">COUNTIF('15. Prespuesto gastos hijos'!$G$9:$G$38,"&gt;0")</definedName>
    <definedName name="SumaArtículosComprar">COUNTIF('15. Prespuesto gastos hijos'!$E$9:$E$38,"&gt;0")</definedName>
    <definedName name="TotalListaComprobación">SUM('15. Prespuesto gastos hijos'!$H$9:$H$38)</definedName>
    <definedName name="rate">#REF!</definedName>
    <definedName name="DailySavings">#REF!</definedName>
    <definedName name="fpdate">#REF!</definedName>
    <definedName name="DíasHastaElEvento">#REF!</definedName>
    <definedName name="SavingFrequency">#REF!</definedName>
    <definedName name="BiWeeksUntilEvent">#REF!</definedName>
    <definedName name="payment">#REF!</definedName>
    <definedName name="FechaDelEvento">#REF!</definedName>
    <definedName name="MonthsUntilEvent">#REF!</definedName>
    <definedName name="EventoCosto">#REF!</definedName>
    <definedName name="DateSavingsBegin">#REF!</definedName>
    <definedName name="Costo_Variable_1">#REF!</definedName>
    <definedName name="TítuloFilaRegión1..C7">#REF!</definedName>
    <definedName name="WeeksUntilEvent">#REF!</definedName>
    <definedName name="SavingsToDate">#REF!</definedName>
    <definedName name="_Fill">#REF!</definedName>
    <definedName name="YearsUntilEvent">#REF!</definedName>
    <definedName name="loan_amount">#REF!</definedName>
    <definedName name="AnnualSavings">#REF!</definedName>
    <definedName name="ImporteAhorrado">#REF!</definedName>
    <definedName name="Meta">#REF!</definedName>
    <definedName name="TítuloDeColumna1">#REF!</definedName>
    <definedName name="WeeklySavings">#REF!</definedName>
    <definedName name="Costo_Variable_2">#REF!</definedName>
    <definedName name="Costo_Fijo_2">#REF!</definedName>
    <definedName name="MonthlySavings">#REF!</definedName>
    <definedName name="term">#REF!</definedName>
    <definedName name="BiWeeklySavings">#REF!</definedName>
    <definedName name="Costo_Fijo_1">#REF!</definedName>
  </definedNames>
  <calcPr/>
  <extLst>
    <ext uri="GoogleSheetsCustomDataVersion2">
      <go:sheetsCustomData xmlns:go="http://customooxmlschemas.google.com/" r:id="rId10" roundtripDataChecksum="Nbq43DQvzDoowEI8+UyvGymF0JmbHldOXHH+SMfmr1k="/>
    </ext>
  </extLst>
</workbook>
</file>

<file path=xl/sharedStrings.xml><?xml version="1.0" encoding="utf-8"?>
<sst xmlns="http://schemas.openxmlformats.org/spreadsheetml/2006/main" count="20" uniqueCount="19">
  <si>
    <t>Planificador de Regalos Sin Arruinarte</t>
  </si>
  <si>
    <t>Persona</t>
  </si>
  <si>
    <t>Abuela</t>
  </si>
  <si>
    <t>Hijo</t>
  </si>
  <si>
    <t>Mamá y Papá</t>
  </si>
  <si>
    <t>Mejor amiga</t>
  </si>
  <si>
    <t>Ocasión a celebrar</t>
  </si>
  <si>
    <t>Cumpleaños</t>
  </si>
  <si>
    <t xml:space="preserve">Aniversario </t>
  </si>
  <si>
    <t>Matrimonio</t>
  </si>
  <si>
    <t>Tipo de regalo</t>
  </si>
  <si>
    <t>Vestido</t>
  </si>
  <si>
    <t>Juguete</t>
  </si>
  <si>
    <t>Viaje</t>
  </si>
  <si>
    <t>Electrodomésico</t>
  </si>
  <si>
    <t>Fecha</t>
  </si>
  <si>
    <t>Presupuesto</t>
  </si>
  <si>
    <t>Cuotas a ahorrar</t>
  </si>
  <si>
    <t>Saldo del fondo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</si>
</sst>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_-&quot;$&quot;\ * #,##0_-;\-&quot;$&quot;\ * #,##0_-;_-&quot;$&quot;\ * &quot;-&quot;_-;_-@"/>
    <numFmt numFmtId="166" formatCode="[$-240A]d&quot; de &quot;mmmm&quot; de &quot;yyyy"/>
  </numFmts>
  <fonts count="9">
    <font>
      <sz val="11.0"/>
      <color rgb="FF595959"/>
      <name val="Verdana"/>
      <scheme val="minor"/>
    </font>
    <font>
      <b/>
      <sz val="14.0"/>
      <color rgb="FF595959"/>
      <name val="Arial"/>
    </font>
    <font>
      <color theme="1"/>
      <name val="Arial"/>
    </font>
    <font>
      <b/>
      <sz val="14.0"/>
      <color rgb="FFFFFFFF"/>
      <name val="Arial"/>
    </font>
    <font>
      <color rgb="FFFFFFFF"/>
      <name val="Arial"/>
    </font>
    <font>
      <b/>
      <sz val="11.0"/>
      <color rgb="FFFFFFFF"/>
      <name val="Arial"/>
    </font>
    <font>
      <sz val="11.0"/>
      <color rgb="FFFFFFFF"/>
      <name val="Arial"/>
    </font>
    <font>
      <b/>
      <sz val="11.0"/>
      <color rgb="FF595959"/>
      <name val="Arial"/>
    </font>
    <font>
      <sz val="11.0"/>
      <color rgb="FF595959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28484"/>
        <bgColor rgb="FF02848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2" fontId="3" numFmtId="0" xfId="0" applyAlignment="1" applyFill="1" applyFont="1">
      <alignment horizontal="center"/>
    </xf>
    <xf borderId="0" fillId="2" fontId="4" numFmtId="0" xfId="0" applyFont="1"/>
    <xf borderId="1" fillId="2" fontId="5" numFmtId="0" xfId="0" applyAlignment="1" applyBorder="1" applyFont="1">
      <alignment horizontal="left"/>
    </xf>
    <xf borderId="1" fillId="2" fontId="5" numFmtId="0" xfId="0" applyAlignment="1" applyBorder="1" applyFont="1">
      <alignment horizontal="center"/>
    </xf>
    <xf borderId="1" fillId="2" fontId="5" numFmtId="0" xfId="0" applyBorder="1" applyFont="1"/>
    <xf borderId="1" fillId="2" fontId="6" numFmtId="0" xfId="0" applyAlignment="1" applyBorder="1" applyFont="1">
      <alignment horizontal="center"/>
    </xf>
    <xf borderId="1" fillId="2" fontId="6" numFmtId="164" xfId="0" applyBorder="1" applyFont="1" applyNumberFormat="1"/>
    <xf borderId="1" fillId="2" fontId="6" numFmtId="165" xfId="0" applyBorder="1" applyFont="1" applyNumberFormat="1"/>
    <xf borderId="1" fillId="0" fontId="7" numFmtId="0" xfId="0" applyAlignment="1" applyBorder="1" applyFont="1">
      <alignment horizontal="left"/>
    </xf>
    <xf borderId="1" fillId="0" fontId="8" numFmtId="0" xfId="0" applyBorder="1" applyFont="1"/>
    <xf borderId="1" fillId="0" fontId="8" numFmtId="166" xfId="0" applyBorder="1" applyFont="1" applyNumberFormat="1"/>
    <xf borderId="1" fillId="0" fontId="8" numFmtId="165" xfId="0" applyBorder="1" applyFont="1" applyNumberFormat="1"/>
    <xf borderId="1" fillId="2" fontId="5" numFmtId="166" xfId="0" applyAlignment="1" applyBorder="1" applyFont="1" applyNumberFormat="1">
      <alignment horizontal="center"/>
    </xf>
    <xf borderId="1" fillId="2" fontId="5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1743075</xdr:colOff>
      <xdr:row>0</xdr:row>
      <xdr:rowOff>161925</xdr:rowOff>
    </xdr:from>
    <xdr:ext cx="2295525" cy="12096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Calculadora_de_Gastos_Mensuales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Prestamos_hipotecarios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planificar-la-vuelta-al-cole-con-excel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alculadora de Gastos Mensual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éstamo hipotecari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- AYUDA -"/>
      <sheetName val="Interés Simple y Compuesto"/>
      <sheetName val="Auxiliar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abla de Comproban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a de la compra"/>
      <sheetName val="Desglose del presupuesto"/>
      <sheetName val="Lista de tareas pendientes"/>
      <sheetName val="Lista de uso comparti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1.22" defaultRowHeight="15.0"/>
  <cols>
    <col customWidth="1" min="1" max="1" width="20.89"/>
    <col customWidth="1" min="2" max="2" width="13.0"/>
    <col customWidth="1" min="3" max="3" width="13.78"/>
    <col customWidth="1" min="4" max="4" width="12.56"/>
    <col customWidth="1" min="5" max="5" width="13.44"/>
    <col customWidth="1" min="6" max="26" width="10.56"/>
  </cols>
  <sheetData>
    <row r="1" ht="20.25" customHeight="1">
      <c r="A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0.25" customHeight="1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0.25" customHeight="1"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0.25" customHeight="1"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0.25" customHeight="1"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0.25" customHeight="1">
      <c r="A7" s="3" t="s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4"/>
      <c r="B8" s="4"/>
      <c r="C8" s="4"/>
      <c r="D8" s="4"/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5" t="s">
        <v>6</v>
      </c>
      <c r="B10" s="7" t="s">
        <v>7</v>
      </c>
      <c r="C10" s="7" t="s">
        <v>7</v>
      </c>
      <c r="D10" s="7" t="s">
        <v>8</v>
      </c>
      <c r="E10" s="7" t="s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5" t="s">
        <v>10</v>
      </c>
      <c r="B11" s="8" t="s">
        <v>11</v>
      </c>
      <c r="C11" s="8" t="s">
        <v>12</v>
      </c>
      <c r="D11" s="8" t="s">
        <v>13</v>
      </c>
      <c r="E11" s="8" t="s">
        <v>14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5" t="s">
        <v>15</v>
      </c>
      <c r="B12" s="9">
        <v>45202.0</v>
      </c>
      <c r="C12" s="9">
        <v>45232.0</v>
      </c>
      <c r="D12" s="9">
        <v>45631.0</v>
      </c>
      <c r="E12" s="9">
        <v>45354.0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5" t="s">
        <v>16</v>
      </c>
      <c r="B13" s="10">
        <v>180000.0</v>
      </c>
      <c r="C13" s="10">
        <v>90000.0</v>
      </c>
      <c r="D13" s="10">
        <v>1500000.0</v>
      </c>
      <c r="E13" s="10">
        <v>800000.0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11" t="s">
        <v>17</v>
      </c>
      <c r="B14" s="12">
        <v>6.0</v>
      </c>
      <c r="C14" s="12">
        <v>8.0</v>
      </c>
      <c r="D14" s="12">
        <v>10.0</v>
      </c>
      <c r="E14" s="12">
        <v>16.0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3">
        <v>45078.0</v>
      </c>
      <c r="B15" s="14">
        <f>B13/6</f>
        <v>30000</v>
      </c>
      <c r="C15" s="14">
        <f>C13/8</f>
        <v>11250</v>
      </c>
      <c r="D15" s="14">
        <f>D13/D14</f>
        <v>150000</v>
      </c>
      <c r="E15" s="14">
        <f>E13/16</f>
        <v>50000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3">
        <v>45078.0</v>
      </c>
      <c r="B16" s="14">
        <v>30000.0</v>
      </c>
      <c r="C16" s="14">
        <v>11250.0</v>
      </c>
      <c r="D16" s="14">
        <v>150000.0</v>
      </c>
      <c r="E16" s="14">
        <v>50000.0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13">
        <v>45139.0</v>
      </c>
      <c r="B17" s="14">
        <v>30000.0</v>
      </c>
      <c r="C17" s="14">
        <v>11250.0</v>
      </c>
      <c r="D17" s="14">
        <v>150000.0</v>
      </c>
      <c r="E17" s="14">
        <v>50000.0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3">
        <v>45153.0</v>
      </c>
      <c r="B18" s="14">
        <v>30000.0</v>
      </c>
      <c r="C18" s="14">
        <v>11250.0</v>
      </c>
      <c r="D18" s="14">
        <v>150000.0</v>
      </c>
      <c r="E18" s="14">
        <v>50000.0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3">
        <v>45184.0</v>
      </c>
      <c r="B19" s="14">
        <v>30000.0</v>
      </c>
      <c r="C19" s="14">
        <v>11250.0</v>
      </c>
      <c r="D19" s="14">
        <v>150000.0</v>
      </c>
      <c r="E19" s="14">
        <v>50000.0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3">
        <v>45199.0</v>
      </c>
      <c r="B20" s="14">
        <v>30000.0</v>
      </c>
      <c r="C20" s="14">
        <v>11250.0</v>
      </c>
      <c r="D20" s="14">
        <v>150000.0</v>
      </c>
      <c r="E20" s="14">
        <v>50000.0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3">
        <v>45214.0</v>
      </c>
      <c r="B21" s="12"/>
      <c r="C21" s="14">
        <v>11250.0</v>
      </c>
      <c r="D21" s="14">
        <v>150000.0</v>
      </c>
      <c r="E21" s="14">
        <v>50000.0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3">
        <v>45229.0</v>
      </c>
      <c r="B22" s="12"/>
      <c r="C22" s="14">
        <v>11250.0</v>
      </c>
      <c r="D22" s="14">
        <v>150000.0</v>
      </c>
      <c r="E22" s="14">
        <v>50000.0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3">
        <v>45245.0</v>
      </c>
      <c r="B23" s="12"/>
      <c r="C23" s="14"/>
      <c r="D23" s="14">
        <v>150000.0</v>
      </c>
      <c r="E23" s="14">
        <v>50000.0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3">
        <v>45260.0</v>
      </c>
      <c r="B24" s="12"/>
      <c r="C24" s="14"/>
      <c r="D24" s="14">
        <v>150000.0</v>
      </c>
      <c r="E24" s="14">
        <v>50000.0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3">
        <v>45275.0</v>
      </c>
      <c r="B25" s="12"/>
      <c r="C25" s="14"/>
      <c r="D25" s="14"/>
      <c r="E25" s="14">
        <v>50000.0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13">
        <v>45290.0</v>
      </c>
      <c r="B26" s="12"/>
      <c r="C26" s="14"/>
      <c r="D26" s="14"/>
      <c r="E26" s="14">
        <v>50000.0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13">
        <v>45292.0</v>
      </c>
      <c r="B27" s="12"/>
      <c r="C27" s="14"/>
      <c r="D27" s="14"/>
      <c r="E27" s="14">
        <v>50000.0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13">
        <v>45306.0</v>
      </c>
      <c r="B28" s="12"/>
      <c r="C28" s="14"/>
      <c r="D28" s="14"/>
      <c r="E28" s="14">
        <v>50000.0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13">
        <v>45337.0</v>
      </c>
      <c r="B29" s="12"/>
      <c r="C29" s="12"/>
      <c r="D29" s="12"/>
      <c r="E29" s="14">
        <v>50000.0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13">
        <v>45350.0</v>
      </c>
      <c r="B30" s="12"/>
      <c r="C30" s="12"/>
      <c r="D30" s="12"/>
      <c r="E30" s="14">
        <v>50000.0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13"/>
      <c r="B31" s="12"/>
      <c r="C31" s="12"/>
      <c r="D31" s="12"/>
      <c r="E31" s="1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15" t="s">
        <v>18</v>
      </c>
      <c r="B32" s="16">
        <f t="shared" ref="B32:E32" si="1">SUM(B15:B30)</f>
        <v>180000</v>
      </c>
      <c r="C32" s="16">
        <f t="shared" si="1"/>
        <v>90000</v>
      </c>
      <c r="D32" s="16">
        <f t="shared" si="1"/>
        <v>1500000</v>
      </c>
      <c r="E32" s="16">
        <f t="shared" si="1"/>
        <v>800000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12"/>
      <c r="B33" s="12"/>
      <c r="C33" s="12"/>
      <c r="D33" s="1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4.2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4.2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4.2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2">
    <mergeCell ref="A7:E7"/>
    <mergeCell ref="A1:E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2012-07-26T18:08:54Z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